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ao\Documents\Documents\HPAO files from Monica\Old Google Drive and Files\Google Drive Backup 3.27.13 3.30pm\"/>
    </mc:Choice>
  </mc:AlternateContent>
  <bookViews>
    <workbookView xWindow="0" yWindow="0" windowWidth="21570" windowHeight="8085"/>
  </bookViews>
  <sheets>
    <sheet name="GPA Conversion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K8" i="2" l="1"/>
  <c r="L6" i="2"/>
  <c r="P6" i="2" s="1"/>
  <c r="AH21" i="1"/>
  <c r="AK21" i="1" s="1"/>
  <c r="AH20" i="1"/>
  <c r="AK20" i="1" s="1"/>
  <c r="AH18" i="1"/>
  <c r="AK18" i="1" s="1"/>
  <c r="AH17" i="1"/>
  <c r="AK17" i="1" s="1"/>
  <c r="AH16" i="1"/>
  <c r="AK16" i="1" s="1"/>
  <c r="AH14" i="1"/>
  <c r="AK14" i="1" s="1"/>
  <c r="AH13" i="1"/>
  <c r="AK13" i="1" s="1"/>
  <c r="AH12" i="1"/>
  <c r="AK12" i="1" s="1"/>
  <c r="AH10" i="1"/>
  <c r="AK10" i="1" s="1"/>
  <c r="AH9" i="1"/>
  <c r="AK9" i="1" s="1"/>
  <c r="AK22" i="1" l="1"/>
  <c r="AJ25" i="1" s="1"/>
  <c r="AH22" i="1"/>
</calcChain>
</file>

<file path=xl/sharedStrings.xml><?xml version="1.0" encoding="utf-8"?>
<sst xmlns="http://schemas.openxmlformats.org/spreadsheetml/2006/main" count="103" uniqueCount="70">
  <si>
    <t>Grade Point Calculation Sheet</t>
  </si>
  <si>
    <t>Total 
Hours</t>
  </si>
  <si>
    <t>Total 
Points</t>
  </si>
  <si>
    <t>Science GPA Calculation</t>
  </si>
  <si>
    <t>(Enter Course Credit Hours)</t>
  </si>
  <si>
    <t>Science GPA is based on all Biology, Chemistry, Physics and Math courses.</t>
  </si>
  <si>
    <t>BISC 160</t>
  </si>
  <si>
    <t>BISC 161 Lab</t>
  </si>
  <si>
    <t>BISC 162</t>
  </si>
  <si>
    <t>BISC 163 Lab</t>
  </si>
  <si>
    <t>CHEM 105</t>
  </si>
  <si>
    <t>CHEM 115 Lab</t>
  </si>
  <si>
    <t>CHEM 106</t>
  </si>
  <si>
    <t>CHEM 116 Lab</t>
  </si>
  <si>
    <t>CHEM 221</t>
  </si>
  <si>
    <t>CHEM 225 Lab</t>
  </si>
  <si>
    <t>CHEM 222</t>
  </si>
  <si>
    <t>CHEM 226 Lab</t>
  </si>
  <si>
    <t>PHYS 213</t>
  </si>
  <si>
    <t>PHYS 223 Lab</t>
  </si>
  <si>
    <t>PHYS 214</t>
  </si>
  <si>
    <t>PHYS 224 Lab</t>
  </si>
  <si>
    <t>Statistics*</t>
  </si>
  <si>
    <t>Math 261</t>
  </si>
  <si>
    <t>Math 262</t>
  </si>
  <si>
    <t/>
  </si>
  <si>
    <t>BISC 330</t>
  </si>
  <si>
    <t>BISC 336</t>
  </si>
  <si>
    <t>CHEM 471</t>
  </si>
  <si>
    <t>CHEM 473</t>
  </si>
  <si>
    <t>BISC 331</t>
  </si>
  <si>
    <t>BISC 333</t>
  </si>
  <si>
    <t>BISC 440</t>
  </si>
  <si>
    <t>CHEM 314</t>
  </si>
  <si>
    <t>CHEM 331</t>
  </si>
  <si>
    <t>Other</t>
  </si>
  <si>
    <t>A</t>
  </si>
  <si>
    <t>X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</si>
  <si>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</si>
  <si>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</si>
  <si>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</si>
  <si>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</si>
  <si>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</si>
  <si>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</si>
  <si>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</si>
  <si>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</si>
  <si>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</si>
  <si>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Totals:</t>
  </si>
  <si>
    <t>*MATH 115 or PSY 202</t>
  </si>
  <si>
    <t>GPA:</t>
  </si>
  <si>
    <t>To Convert to 4 pt. Grading Scale</t>
  </si>
  <si>
    <t>IGS=Institution GPA Scale</t>
  </si>
  <si>
    <t>4/IGS = %</t>
  </si>
  <si>
    <t>Example</t>
  </si>
  <si>
    <t>WU GPA
Scale</t>
  </si>
  <si>
    <t>IGS</t>
  </si>
  <si>
    <t>%</t>
  </si>
  <si>
    <t>GPA on 
Transcript</t>
  </si>
  <si>
    <t>Converted 
GPA</t>
  </si>
  <si>
    <t>% X the GPA</t>
  </si>
  <si>
    <t>GPA</t>
  </si>
  <si>
    <t>*</t>
  </si>
  <si>
    <t>=</t>
  </si>
  <si>
    <t>Cross multiply 82 X 4 = 328 / 100 = 3.28</t>
  </si>
  <si>
    <t>(X is the unknown)</t>
  </si>
  <si>
    <t>1 QH ~ 0.66 SH</t>
  </si>
  <si>
    <t>4 QH ~ 2.66 SH</t>
  </si>
  <si>
    <t>2 QH ~ 1.33 SH</t>
  </si>
  <si>
    <t>5 QH ~ 3.33 SH</t>
  </si>
  <si>
    <t>3 QH ~ 2.00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</si>
</sst>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u/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8"/>
      <color rgb="FFFF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8"/>
      <color rgb="FF000000"/>
      <name val="Arial"/>
    </font>
    <font>
      <sz val="8"/>
      <color rgb="FF008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FF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28"/>
      <color rgb="FF008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8"/>
      <color rgb="FF80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/>
    <xf numFmtId="0" fontId="11" fillId="0" borderId="11" xfId="0" applyFont="1" applyBorder="1" applyAlignment="1">
      <alignment horizontal="center"/>
    </xf>
    <xf numFmtId="0" fontId="12" fillId="0" borderId="12" xfId="0" applyFont="1" applyBorder="1"/>
    <xf numFmtId="0" fontId="13" fillId="0" borderId="13" xfId="0" applyFont="1" applyBorder="1"/>
    <xf numFmtId="0" fontId="14" fillId="2" borderId="14" xfId="0" applyFont="1" applyFill="1" applyBorder="1"/>
    <xf numFmtId="0" fontId="15" fillId="0" borderId="15" xfId="0" applyFont="1" applyBorder="1"/>
    <xf numFmtId="0" fontId="16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19" xfId="0" applyFont="1" applyBorder="1"/>
    <xf numFmtId="0" fontId="0" fillId="0" borderId="20" xfId="0" applyBorder="1" applyAlignment="1">
      <alignment wrapText="1"/>
    </xf>
    <xf numFmtId="0" fontId="21" fillId="0" borderId="21" xfId="0" applyFont="1" applyBorder="1"/>
    <xf numFmtId="0" fontId="22" fillId="0" borderId="22" xfId="0" applyFont="1" applyBorder="1"/>
    <xf numFmtId="0" fontId="24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30" fillId="0" borderId="29" xfId="0" applyFont="1" applyBorder="1" applyAlignment="1">
      <alignment horizontal="left" vertical="center"/>
    </xf>
    <xf numFmtId="0" fontId="31" fillId="3" borderId="30" xfId="0" applyFont="1" applyFill="1" applyBorder="1"/>
    <xf numFmtId="0" fontId="32" fillId="0" borderId="31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5" fillId="0" borderId="34" xfId="0" applyFont="1" applyBorder="1"/>
    <xf numFmtId="0" fontId="36" fillId="4" borderId="35" xfId="0" applyFont="1" applyFill="1" applyBorder="1"/>
    <xf numFmtId="0" fontId="37" fillId="0" borderId="36" xfId="0" applyFont="1" applyBorder="1" applyAlignment="1">
      <alignment wrapText="1"/>
    </xf>
    <xf numFmtId="0" fontId="40" fillId="0" borderId="39" xfId="0" applyFont="1" applyBorder="1" applyAlignment="1">
      <alignment horizontal="center"/>
    </xf>
    <xf numFmtId="0" fontId="41" fillId="0" borderId="40" xfId="0" applyFont="1" applyBorder="1"/>
    <xf numFmtId="0" fontId="42" fillId="5" borderId="41" xfId="0" applyFont="1" applyFill="1" applyBorder="1" applyAlignment="1">
      <alignment horizontal="center"/>
    </xf>
    <xf numFmtId="0" fontId="43" fillId="0" borderId="42" xfId="0" applyFont="1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44" fillId="0" borderId="45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46" xfId="0" applyFont="1" applyBorder="1"/>
    <xf numFmtId="0" fontId="47" fillId="0" borderId="47" xfId="0" applyFont="1" applyBorder="1" applyAlignment="1">
      <alignment horizontal="center" vertical="center"/>
    </xf>
    <xf numFmtId="0" fontId="48" fillId="0" borderId="49" xfId="0" applyFont="1" applyBorder="1"/>
    <xf numFmtId="0" fontId="49" fillId="0" borderId="50" xfId="0" applyFont="1" applyBorder="1" applyAlignment="1">
      <alignment horizontal="left" vertical="center"/>
    </xf>
    <xf numFmtId="0" fontId="51" fillId="0" borderId="52" xfId="0" applyFont="1" applyBorder="1"/>
    <xf numFmtId="0" fontId="52" fillId="6" borderId="53" xfId="0" applyFont="1" applyFill="1" applyBorder="1" applyAlignment="1">
      <alignment horizontal="center"/>
    </xf>
    <xf numFmtId="0" fontId="0" fillId="0" borderId="54" xfId="0" applyBorder="1" applyAlignment="1">
      <alignment wrapText="1"/>
    </xf>
    <xf numFmtId="0" fontId="53" fillId="0" borderId="0" xfId="0" applyFont="1" applyAlignment="1">
      <alignment horizontal="center"/>
    </xf>
    <xf numFmtId="0" fontId="54" fillId="0" borderId="55" xfId="0" applyFont="1" applyBorder="1"/>
    <xf numFmtId="0" fontId="57" fillId="0" borderId="57" xfId="0" applyFont="1" applyBorder="1"/>
    <xf numFmtId="0" fontId="58" fillId="0" borderId="58" xfId="0" applyFont="1" applyBorder="1"/>
    <xf numFmtId="0" fontId="59" fillId="0" borderId="59" xfId="0" applyFont="1" applyBorder="1"/>
    <xf numFmtId="0" fontId="61" fillId="0" borderId="0" xfId="0" applyFont="1"/>
    <xf numFmtId="0" fontId="63" fillId="0" borderId="62" xfId="0" applyFont="1" applyBorder="1" applyAlignment="1">
      <alignment horizontal="center"/>
    </xf>
    <xf numFmtId="0" fontId="64" fillId="0" borderId="63" xfId="0" applyFont="1" applyBorder="1" applyAlignment="1">
      <alignment wrapText="1"/>
    </xf>
    <xf numFmtId="0" fontId="66" fillId="7" borderId="65" xfId="0" applyFont="1" applyFill="1" applyBorder="1"/>
    <xf numFmtId="0" fontId="67" fillId="0" borderId="0" xfId="0" applyFont="1"/>
    <xf numFmtId="0" fontId="68" fillId="0" borderId="66" xfId="0" applyFont="1" applyBorder="1" applyAlignment="1">
      <alignment horizontal="center"/>
    </xf>
    <xf numFmtId="0" fontId="69" fillId="0" borderId="67" xfId="0" applyFont="1" applyBorder="1"/>
    <xf numFmtId="0" fontId="70" fillId="0" borderId="68" xfId="0" applyFont="1" applyBorder="1" applyAlignment="1">
      <alignment horizontal="center"/>
    </xf>
    <xf numFmtId="0" fontId="71" fillId="0" borderId="69" xfId="0" applyFont="1" applyBorder="1"/>
    <xf numFmtId="0" fontId="5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0" fillId="0" borderId="6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48" xfId="0" applyBorder="1" applyAlignment="1">
      <alignment wrapText="1"/>
    </xf>
    <xf numFmtId="2" fontId="55" fillId="0" borderId="56" xfId="0" applyNumberFormat="1" applyFont="1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54" xfId="0" applyBorder="1" applyAlignment="1">
      <alignment wrapText="1"/>
    </xf>
    <xf numFmtId="0" fontId="67" fillId="0" borderId="0" xfId="0" applyFont="1"/>
    <xf numFmtId="0" fontId="38" fillId="0" borderId="37" xfId="0" applyFont="1" applyBorder="1" applyAlignment="1">
      <alignment vertical="center"/>
    </xf>
    <xf numFmtId="2" fontId="62" fillId="0" borderId="6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25" fillId="0" borderId="25" xfId="0" applyFont="1" applyBorder="1" applyAlignment="1">
      <alignment horizontal="center"/>
    </xf>
    <xf numFmtId="0" fontId="50" fillId="0" borderId="51" xfId="0" applyFont="1" applyBorder="1" applyAlignment="1">
      <alignment wrapText="1"/>
    </xf>
    <xf numFmtId="0" fontId="29" fillId="0" borderId="28" xfId="0" applyFont="1" applyBorder="1" applyAlignment="1">
      <alignment horizontal="center" wrapText="1"/>
    </xf>
    <xf numFmtId="0" fontId="39" fillId="0" borderId="38" xfId="0" applyFont="1" applyBorder="1" applyAlignment="1">
      <alignment horizontal="center"/>
    </xf>
    <xf numFmtId="0" fontId="65" fillId="0" borderId="64" xfId="0" applyFont="1" applyBorder="1" applyAlignment="1">
      <alignment horizontal="center"/>
    </xf>
    <xf numFmtId="0" fontId="1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workbookViewId="0">
      <selection sqref="A1:AK2"/>
    </sheetView>
  </sheetViews>
  <sheetFormatPr defaultColWidth="9.140625" defaultRowHeight="13.5" customHeight="1" x14ac:dyDescent="0.2"/>
  <cols>
    <col min="1" max="1" width="5.42578125" customWidth="1"/>
    <col min="2" max="2" width="3" customWidth="1"/>
    <col min="3" max="3" width="3.7109375" customWidth="1"/>
    <col min="4" max="4" width="3" customWidth="1"/>
    <col min="5" max="5" width="3.7109375" customWidth="1"/>
    <col min="6" max="6" width="3" customWidth="1"/>
    <col min="7" max="7" width="3.7109375" customWidth="1"/>
    <col min="8" max="8" width="3" customWidth="1"/>
    <col min="9" max="9" width="3.7109375" customWidth="1"/>
    <col min="10" max="10" width="3" customWidth="1"/>
    <col min="11" max="11" width="3.7109375" customWidth="1"/>
    <col min="12" max="12" width="3" customWidth="1"/>
    <col min="13" max="13" width="3.7109375" customWidth="1"/>
    <col min="14" max="14" width="3" customWidth="1"/>
    <col min="15" max="15" width="3.7109375" customWidth="1"/>
    <col min="16" max="16" width="3" customWidth="1"/>
    <col min="17" max="17" width="3.7109375" customWidth="1"/>
    <col min="18" max="32" width="3" customWidth="1"/>
    <col min="33" max="33" width="3.28515625" customWidth="1"/>
    <col min="34" max="34" width="7.5703125" customWidth="1"/>
    <col min="35" max="36" width="4" customWidth="1"/>
    <col min="37" max="37" width="6.42578125" customWidth="1"/>
  </cols>
  <sheetData>
    <row r="1" spans="1:37" ht="12.75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12.7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</row>
    <row r="3" spans="1:37" ht="13.5" customHeight="1" x14ac:dyDescent="0.2">
      <c r="A3" s="49"/>
      <c r="B3" s="49"/>
      <c r="C3" s="49"/>
      <c r="D3" s="49"/>
      <c r="E3" s="49"/>
      <c r="F3" s="49"/>
      <c r="G3" s="49"/>
      <c r="H3" s="49"/>
      <c r="AD3" s="49"/>
      <c r="AE3" s="49"/>
      <c r="AF3" s="49"/>
      <c r="AG3" s="49"/>
      <c r="AH3" s="49"/>
      <c r="AI3" s="49"/>
      <c r="AJ3" s="49"/>
      <c r="AK3" s="49"/>
    </row>
    <row r="4" spans="1:37" ht="13.5" hidden="1" customHeight="1" x14ac:dyDescent="0.2">
      <c r="A4" s="25"/>
      <c r="B4" s="16"/>
      <c r="C4" s="16"/>
      <c r="D4" s="16"/>
      <c r="E4" s="16"/>
      <c r="F4" s="16"/>
      <c r="G4" s="16"/>
      <c r="H4" s="7"/>
      <c r="I4" s="40"/>
      <c r="AD4" s="27"/>
      <c r="AE4" s="27"/>
      <c r="AF4" s="27"/>
      <c r="AG4" s="5"/>
      <c r="AH4" s="66" t="s">
        <v>1</v>
      </c>
      <c r="AI4" s="67"/>
      <c r="AJ4" s="68"/>
      <c r="AK4" s="66" t="s">
        <v>2</v>
      </c>
    </row>
    <row r="5" spans="1:37" ht="13.5" hidden="1" customHeight="1" x14ac:dyDescent="0.2">
      <c r="AG5" s="24"/>
      <c r="AH5" s="65"/>
      <c r="AI5" s="69"/>
      <c r="AJ5" s="69"/>
      <c r="AK5" s="65"/>
    </row>
    <row r="6" spans="1:37" ht="13.5" hidden="1" customHeight="1" x14ac:dyDescent="0.2">
      <c r="A6" s="22"/>
      <c r="B6" s="3"/>
      <c r="C6" s="3"/>
      <c r="D6" s="3"/>
      <c r="E6" s="3"/>
      <c r="F6" s="3"/>
      <c r="G6" s="3"/>
      <c r="H6" s="46"/>
      <c r="I6" s="40"/>
      <c r="AD6" s="3"/>
      <c r="AE6" s="3"/>
      <c r="AF6" s="3"/>
      <c r="AG6" s="46"/>
      <c r="AH6" s="65"/>
      <c r="AI6" s="69"/>
      <c r="AJ6" s="69"/>
      <c r="AK6" s="65"/>
    </row>
    <row r="7" spans="1:37" ht="18.75" customHeight="1" x14ac:dyDescent="0.2">
      <c r="A7" s="32" t="s">
        <v>3</v>
      </c>
      <c r="B7" s="19"/>
      <c r="C7" s="19"/>
      <c r="D7" s="19"/>
      <c r="E7" s="19"/>
      <c r="F7" s="19"/>
      <c r="G7" s="2" t="s">
        <v>4</v>
      </c>
      <c r="H7" s="19"/>
      <c r="O7" s="55" t="s">
        <v>5</v>
      </c>
      <c r="AD7" s="19"/>
      <c r="AE7" s="19"/>
      <c r="AF7" s="19"/>
      <c r="AG7" s="19"/>
      <c r="AI7" s="19"/>
      <c r="AJ7" s="19"/>
    </row>
    <row r="8" spans="1:37" ht="45" customHeight="1" x14ac:dyDescent="0.2">
      <c r="A8" s="51"/>
      <c r="B8" s="38" t="s">
        <v>6</v>
      </c>
      <c r="C8" s="57" t="s">
        <v>7</v>
      </c>
      <c r="D8" s="38" t="s">
        <v>8</v>
      </c>
      <c r="E8" s="57" t="s">
        <v>9</v>
      </c>
      <c r="F8" s="38" t="s">
        <v>10</v>
      </c>
      <c r="G8" s="57" t="s">
        <v>11</v>
      </c>
      <c r="H8" s="38" t="s">
        <v>12</v>
      </c>
      <c r="I8" s="57" t="s">
        <v>13</v>
      </c>
      <c r="J8" s="38" t="s">
        <v>14</v>
      </c>
      <c r="K8" s="57" t="s">
        <v>15</v>
      </c>
      <c r="L8" s="38" t="s">
        <v>16</v>
      </c>
      <c r="M8" s="57" t="s">
        <v>17</v>
      </c>
      <c r="N8" s="38" t="s">
        <v>18</v>
      </c>
      <c r="O8" s="57" t="s">
        <v>19</v>
      </c>
      <c r="P8" s="38" t="s">
        <v>20</v>
      </c>
      <c r="Q8" s="57" t="s">
        <v>21</v>
      </c>
      <c r="R8" s="38" t="s">
        <v>22</v>
      </c>
      <c r="S8" s="38" t="s">
        <v>23</v>
      </c>
      <c r="T8" s="38" t="s">
        <v>24</v>
      </c>
      <c r="U8" s="38" t="s">
        <v>25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  <c r="AB8" s="38" t="s">
        <v>31</v>
      </c>
      <c r="AC8" s="38" t="s">
        <v>32</v>
      </c>
      <c r="AD8" s="38" t="s">
        <v>33</v>
      </c>
      <c r="AE8" s="38" t="s">
        <v>34</v>
      </c>
      <c r="AF8" s="38" t="s">
        <v>35</v>
      </c>
      <c r="AG8" s="38" t="s">
        <v>35</v>
      </c>
      <c r="AH8" s="34" t="s">
        <v>1</v>
      </c>
      <c r="AI8" s="49"/>
      <c r="AJ8" s="49"/>
      <c r="AK8" s="34" t="s">
        <v>2</v>
      </c>
    </row>
    <row r="9" spans="1:37" ht="15" customHeight="1" x14ac:dyDescent="0.25">
      <c r="A9" s="43" t="s">
        <v>36</v>
      </c>
      <c r="B9" s="43" t="s">
        <v>25</v>
      </c>
      <c r="C9" s="43" t="s">
        <v>25</v>
      </c>
      <c r="D9" s="43"/>
      <c r="E9" s="43"/>
      <c r="F9" s="43" t="s">
        <v>25</v>
      </c>
      <c r="G9" s="43"/>
      <c r="H9" s="43" t="s">
        <v>25</v>
      </c>
      <c r="I9" s="43" t="s">
        <v>25</v>
      </c>
      <c r="J9" s="43"/>
      <c r="K9" s="43"/>
      <c r="L9" s="43"/>
      <c r="M9" s="43"/>
      <c r="N9" s="43" t="s">
        <v>25</v>
      </c>
      <c r="O9" s="43" t="s">
        <v>25</v>
      </c>
      <c r="P9" s="43"/>
      <c r="Q9" s="43"/>
      <c r="R9" s="43"/>
      <c r="S9" s="43" t="s">
        <v>25</v>
      </c>
      <c r="T9" s="43" t="s">
        <v>25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29">
        <f>SUM(B9:AG9)</f>
        <v>0</v>
      </c>
      <c r="AI9" s="10" t="s">
        <v>37</v>
      </c>
      <c r="AJ9" s="29">
        <v>4</v>
      </c>
      <c r="AK9" s="29">
        <f>AH9*AJ9</f>
        <v>0</v>
      </c>
    </row>
    <row r="10" spans="1:37" ht="15" customHeight="1" x14ac:dyDescent="0.25">
      <c r="A10" s="43" t="s">
        <v>38</v>
      </c>
      <c r="B10" s="43" t="s">
        <v>25</v>
      </c>
      <c r="C10" s="43" t="s">
        <v>25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29">
        <f>SUM(B10:AG10)</f>
        <v>0</v>
      </c>
      <c r="AI10" s="10" t="s">
        <v>37</v>
      </c>
      <c r="AJ10" s="29">
        <v>3.7</v>
      </c>
      <c r="AK10" s="29">
        <f>AH10*AJ10</f>
        <v>0</v>
      </c>
    </row>
    <row r="11" spans="1:37" ht="9" customHeight="1" x14ac:dyDescent="0.25">
      <c r="A11" s="28"/>
      <c r="B11" s="1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58"/>
      <c r="AH11" s="48"/>
      <c r="AI11" s="37"/>
      <c r="AJ11" s="48"/>
      <c r="AK11" s="48"/>
    </row>
    <row r="12" spans="1:37" ht="15" customHeight="1" x14ac:dyDescent="0.25">
      <c r="A12" s="43" t="s">
        <v>39</v>
      </c>
      <c r="B12" s="43"/>
      <c r="C12" s="43" t="s">
        <v>25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29">
        <f>SUM(B12:AG12)</f>
        <v>0</v>
      </c>
      <c r="AI12" s="10" t="s">
        <v>37</v>
      </c>
      <c r="AJ12" s="29">
        <v>3.3</v>
      </c>
      <c r="AK12" s="29">
        <f>AH12*AJ12</f>
        <v>0</v>
      </c>
    </row>
    <row r="13" spans="1:37" ht="15" customHeight="1" x14ac:dyDescent="0.25">
      <c r="A13" s="43" t="s">
        <v>40</v>
      </c>
      <c r="B13" s="43"/>
      <c r="C13" s="43"/>
      <c r="D13" s="43"/>
      <c r="E13" s="43"/>
      <c r="F13" s="43" t="s">
        <v>25</v>
      </c>
      <c r="G13" s="43" t="s">
        <v>25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29">
        <f>SUM(B13:AG13)</f>
        <v>0</v>
      </c>
      <c r="AI13" s="10" t="s">
        <v>37</v>
      </c>
      <c r="AJ13" s="29">
        <v>3</v>
      </c>
      <c r="AK13" s="29">
        <f>AH13*AJ13</f>
        <v>0</v>
      </c>
    </row>
    <row r="14" spans="1:37" ht="15" customHeight="1" x14ac:dyDescent="0.25">
      <c r="A14" s="43" t="s">
        <v>41</v>
      </c>
      <c r="B14" s="43" t="s">
        <v>25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29">
        <f>SUM(B14:AG14)</f>
        <v>0</v>
      </c>
      <c r="AI14" s="10" t="s">
        <v>37</v>
      </c>
      <c r="AJ14" s="29">
        <v>2.7</v>
      </c>
      <c r="AK14" s="29">
        <f>AH14*AJ14</f>
        <v>0</v>
      </c>
    </row>
    <row r="15" spans="1:37" ht="9" customHeight="1" x14ac:dyDescent="0.25">
      <c r="A15" s="28"/>
      <c r="B15" s="1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58"/>
      <c r="AH15" s="48"/>
      <c r="AI15" s="37"/>
      <c r="AJ15" s="48"/>
      <c r="AK15" s="48"/>
    </row>
    <row r="16" spans="1:37" ht="15" customHeight="1" x14ac:dyDescent="0.25">
      <c r="A16" s="43" t="s">
        <v>42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29">
        <f>SUM(B16:AG16)</f>
        <v>0</v>
      </c>
      <c r="AI16" s="10" t="s">
        <v>37</v>
      </c>
      <c r="AJ16" s="29">
        <v>2.2999999999999998</v>
      </c>
      <c r="AK16" s="29">
        <f>AH16*AJ16</f>
        <v>0</v>
      </c>
    </row>
    <row r="17" spans="1:37" ht="15" customHeight="1" x14ac:dyDescent="0.25">
      <c r="A17" s="43" t="s">
        <v>43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29">
        <f>SUM(B17:AG17)</f>
        <v>0</v>
      </c>
      <c r="AI17" s="10" t="s">
        <v>37</v>
      </c>
      <c r="AJ17" s="29">
        <v>2</v>
      </c>
      <c r="AK17" s="29">
        <f>AH17*AJ17</f>
        <v>0</v>
      </c>
    </row>
    <row r="18" spans="1:37" ht="15" customHeight="1" x14ac:dyDescent="0.25">
      <c r="A18" s="43" t="s">
        <v>44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9">
        <f>SUM(B18:AG18)</f>
        <v>0</v>
      </c>
      <c r="AI18" s="10" t="s">
        <v>37</v>
      </c>
      <c r="AJ18" s="29">
        <v>1.7</v>
      </c>
      <c r="AK18" s="29">
        <f>AH18*AJ18</f>
        <v>0</v>
      </c>
    </row>
    <row r="19" spans="1:37" ht="9" customHeight="1" x14ac:dyDescent="0.25">
      <c r="A19" s="28"/>
      <c r="B19" s="1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58"/>
      <c r="AH19" s="48"/>
      <c r="AI19" s="37"/>
      <c r="AJ19" s="48"/>
      <c r="AK19" s="48"/>
    </row>
    <row r="20" spans="1:37" ht="15" customHeight="1" x14ac:dyDescent="0.25">
      <c r="A20" s="43" t="s">
        <v>45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29">
        <f>SUM(B20:AG20)</f>
        <v>0</v>
      </c>
      <c r="AI20" s="10" t="s">
        <v>37</v>
      </c>
      <c r="AJ20" s="29">
        <v>1</v>
      </c>
      <c r="AK20" s="29">
        <f>AH20*AJ20</f>
        <v>0</v>
      </c>
    </row>
    <row r="21" spans="1:37" ht="15" customHeight="1" x14ac:dyDescent="0.25">
      <c r="A21" s="43" t="s">
        <v>46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29">
        <f>SUM(B21:AG21)</f>
        <v>0</v>
      </c>
      <c r="AI21" s="10" t="s">
        <v>37</v>
      </c>
      <c r="AJ21" s="29">
        <v>0</v>
      </c>
      <c r="AK21" s="29">
        <f>AH21*AJ21</f>
        <v>0</v>
      </c>
    </row>
    <row r="22" spans="1:3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61"/>
      <c r="R22" s="61"/>
      <c r="S22" s="45"/>
      <c r="T22" s="2"/>
      <c r="U22" s="45"/>
      <c r="V22" s="45"/>
      <c r="W22" s="45"/>
      <c r="X22" s="45"/>
      <c r="Y22" s="45"/>
      <c r="Z22" s="45"/>
      <c r="AA22" s="45"/>
      <c r="AB22" s="2"/>
      <c r="AC22" s="2"/>
      <c r="AD22" s="4"/>
      <c r="AE22" s="4"/>
      <c r="AF22" s="4" t="s">
        <v>47</v>
      </c>
      <c r="AG22" s="41"/>
      <c r="AH22" s="70">
        <f>SUM(AH9:AH21)</f>
        <v>0</v>
      </c>
      <c r="AI22" s="11"/>
      <c r="AJ22" s="21"/>
      <c r="AK22" s="70">
        <f>SUM(AK9:AK21)</f>
        <v>0</v>
      </c>
    </row>
    <row r="23" spans="1:37" ht="12.75" customHeight="1" x14ac:dyDescent="0.2">
      <c r="B23" s="73" t="s">
        <v>48</v>
      </c>
      <c r="C23" s="65"/>
      <c r="D23" s="65"/>
      <c r="E23" s="65"/>
      <c r="F23" s="65"/>
      <c r="G23" s="65"/>
      <c r="AG23" s="44"/>
      <c r="AH23" s="71"/>
      <c r="AI23" s="20"/>
      <c r="AJ23" s="36"/>
      <c r="AK23" s="65"/>
    </row>
    <row r="24" spans="1:37" ht="12.75" customHeight="1" x14ac:dyDescent="0.2">
      <c r="AG24" s="44"/>
      <c r="AH24" s="71"/>
      <c r="AI24" s="54"/>
      <c r="AJ24" s="14"/>
      <c r="AK24" s="72"/>
    </row>
    <row r="25" spans="1:37" ht="12.75" customHeight="1" x14ac:dyDescent="0.2">
      <c r="AG25" s="36"/>
      <c r="AH25" s="74" t="s">
        <v>49</v>
      </c>
      <c r="AI25" s="47"/>
      <c r="AJ25" s="75" t="e">
        <f>SUM((AK22/AH22))</f>
        <v>#DIV/0!</v>
      </c>
      <c r="AK25" s="69"/>
    </row>
    <row r="26" spans="1:37" ht="12.75" customHeight="1" x14ac:dyDescent="0.2">
      <c r="AG26" s="36"/>
      <c r="AH26" s="71"/>
      <c r="AI26" s="52"/>
      <c r="AJ26" s="69"/>
      <c r="AK26" s="69"/>
    </row>
    <row r="27" spans="1:37" ht="12.75" customHeight="1" x14ac:dyDescent="0.2">
      <c r="AG27" s="36"/>
      <c r="AH27" s="71"/>
      <c r="AI27" s="52"/>
      <c r="AJ27" s="69"/>
      <c r="AK27" s="69"/>
    </row>
    <row r="28" spans="1:37" ht="12.75" customHeight="1" x14ac:dyDescent="0.2">
      <c r="AH28" s="2"/>
      <c r="AJ28" s="2"/>
      <c r="AK28" s="21"/>
    </row>
  </sheetData>
  <mergeCells count="9">
    <mergeCell ref="AH25:AH27"/>
    <mergeCell ref="AJ25:AK27"/>
    <mergeCell ref="A1:AK2"/>
    <mergeCell ref="AH4:AH6"/>
    <mergeCell ref="AI4:AJ6"/>
    <mergeCell ref="AK4:AK6"/>
    <mergeCell ref="AH22:AH24"/>
    <mergeCell ref="AK22:AK24"/>
    <mergeCell ref="B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/>
  </sheetViews>
  <sheetFormatPr defaultColWidth="9.140625" defaultRowHeight="13.5" customHeight="1" x14ac:dyDescent="0.2"/>
  <cols>
    <col min="2" max="2" width="6.28515625" customWidth="1"/>
    <col min="3" max="3" width="4.140625" customWidth="1"/>
    <col min="4" max="4" width="5.42578125" customWidth="1"/>
  </cols>
  <sheetData>
    <row r="1" spans="1:19" ht="12.75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ht="12.75" customHeight="1" x14ac:dyDescent="0.2">
      <c r="A2" s="39"/>
      <c r="B2" s="76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61" t="s">
        <v>51</v>
      </c>
      <c r="M2" s="61"/>
      <c r="N2" s="23"/>
      <c r="O2" s="61"/>
      <c r="P2" s="78"/>
      <c r="Q2" s="77"/>
      <c r="R2" s="6"/>
      <c r="S2" s="12"/>
    </row>
    <row r="3" spans="1:19" ht="12.75" customHeight="1" x14ac:dyDescent="0.2">
      <c r="A3" s="39"/>
      <c r="B3" s="30"/>
      <c r="H3" s="38"/>
      <c r="I3" s="38"/>
      <c r="J3" s="38"/>
      <c r="K3" s="38"/>
      <c r="L3" s="38"/>
      <c r="M3" s="38"/>
      <c r="N3" s="38"/>
      <c r="O3" s="38"/>
      <c r="P3" s="38"/>
      <c r="Q3" s="38"/>
      <c r="R3" s="53"/>
      <c r="S3" s="12"/>
    </row>
    <row r="4" spans="1:19" ht="12.75" customHeight="1" x14ac:dyDescent="0.2">
      <c r="A4" s="39"/>
      <c r="B4" s="12" t="s">
        <v>52</v>
      </c>
      <c r="F4" s="59" t="s">
        <v>53</v>
      </c>
      <c r="G4" s="60"/>
      <c r="H4" s="79" t="s">
        <v>54</v>
      </c>
      <c r="I4" s="68"/>
      <c r="J4" s="80" t="s">
        <v>55</v>
      </c>
      <c r="K4" s="68"/>
      <c r="L4" s="81" t="s">
        <v>56</v>
      </c>
      <c r="M4" s="68"/>
      <c r="N4" s="79" t="s">
        <v>57</v>
      </c>
      <c r="O4" s="68"/>
      <c r="P4" s="79" t="s">
        <v>58</v>
      </c>
      <c r="Q4" s="68"/>
      <c r="R4" s="9"/>
      <c r="S4" s="12"/>
    </row>
    <row r="5" spans="1:19" ht="12.75" customHeight="1" x14ac:dyDescent="0.2">
      <c r="A5" s="39"/>
      <c r="B5" s="12" t="s">
        <v>59</v>
      </c>
      <c r="G5" s="35"/>
      <c r="H5" s="69"/>
      <c r="I5" s="68"/>
      <c r="J5" s="69"/>
      <c r="K5" s="69"/>
      <c r="L5" s="69"/>
      <c r="M5" s="69"/>
      <c r="N5" s="69"/>
      <c r="O5" s="68"/>
      <c r="P5" s="69"/>
      <c r="Q5" s="68"/>
      <c r="R5" s="9"/>
      <c r="S5" s="12"/>
    </row>
    <row r="6" spans="1:19" ht="12.75" customHeight="1" x14ac:dyDescent="0.2">
      <c r="A6" s="39"/>
      <c r="B6" s="12"/>
      <c r="G6" s="60"/>
      <c r="H6" s="82">
        <v>4</v>
      </c>
      <c r="I6" s="68"/>
      <c r="J6" s="82">
        <v>100</v>
      </c>
      <c r="K6" s="68"/>
      <c r="L6" s="82">
        <f>H6/J6</f>
        <v>0.04</v>
      </c>
      <c r="M6" s="68"/>
      <c r="N6" s="82">
        <v>82</v>
      </c>
      <c r="O6" s="68"/>
      <c r="P6" s="82">
        <f>L6*N6</f>
        <v>3.2800000000000002</v>
      </c>
      <c r="Q6" s="68"/>
      <c r="R6" s="9"/>
      <c r="S6" s="12"/>
    </row>
    <row r="7" spans="1:19" ht="12.75" customHeight="1" x14ac:dyDescent="0.2">
      <c r="A7" s="39"/>
      <c r="B7" s="18"/>
      <c r="D7" s="83" t="s">
        <v>55</v>
      </c>
      <c r="F7" s="59" t="s">
        <v>53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53"/>
      <c r="S7" s="12"/>
    </row>
    <row r="8" spans="1:19" ht="12.75" customHeight="1" x14ac:dyDescent="0.2">
      <c r="A8" s="39"/>
      <c r="B8" s="56" t="s">
        <v>60</v>
      </c>
      <c r="C8" s="26" t="s">
        <v>61</v>
      </c>
      <c r="D8" s="65"/>
      <c r="G8" s="8">
        <v>82</v>
      </c>
      <c r="H8" s="15" t="s">
        <v>61</v>
      </c>
      <c r="I8" s="8">
        <v>100</v>
      </c>
      <c r="J8" s="15" t="s">
        <v>62</v>
      </c>
      <c r="K8" s="50">
        <f>(I9*G8)/I8</f>
        <v>3.28</v>
      </c>
      <c r="L8" s="59" t="s">
        <v>63</v>
      </c>
      <c r="R8" s="53"/>
      <c r="S8" s="12"/>
    </row>
    <row r="9" spans="1:19" ht="12.75" customHeight="1" x14ac:dyDescent="0.2">
      <c r="A9" s="39"/>
      <c r="B9" s="62" t="s">
        <v>37</v>
      </c>
      <c r="D9" s="17">
        <v>4</v>
      </c>
      <c r="G9" s="31" t="s">
        <v>37</v>
      </c>
      <c r="I9" s="17">
        <v>4</v>
      </c>
      <c r="R9" s="53"/>
      <c r="S9" s="12"/>
    </row>
    <row r="10" spans="1:19" ht="12.75" x14ac:dyDescent="0.2">
      <c r="A10" s="39"/>
      <c r="B10" s="1" t="s">
        <v>64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63"/>
      <c r="S10" s="1"/>
    </row>
    <row r="11" spans="1:19" ht="12.75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2.75" x14ac:dyDescent="0.2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9" ht="12.75" customHeight="1" x14ac:dyDescent="0.2">
      <c r="B13" s="27" t="s">
        <v>65</v>
      </c>
      <c r="C13" s="27"/>
      <c r="D13" s="27"/>
      <c r="E13" s="27"/>
      <c r="F13" s="27"/>
      <c r="G13" s="27"/>
      <c r="H13" s="27" t="s">
        <v>66</v>
      </c>
      <c r="I13" s="27"/>
      <c r="J13" s="27"/>
      <c r="K13" s="27"/>
      <c r="L13" s="27"/>
    </row>
    <row r="14" spans="1:19" ht="12.75" customHeight="1" x14ac:dyDescent="0.2">
      <c r="B14" s="42" t="s">
        <v>67</v>
      </c>
      <c r="H14" s="42" t="s">
        <v>68</v>
      </c>
    </row>
    <row r="15" spans="1:19" ht="12.75" customHeight="1" x14ac:dyDescent="0.2">
      <c r="B15" s="3" t="s">
        <v>69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9" ht="12.75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13">
    <mergeCell ref="D7:D8"/>
    <mergeCell ref="H6:I6"/>
    <mergeCell ref="J6:K6"/>
    <mergeCell ref="L6:M6"/>
    <mergeCell ref="N6:O6"/>
    <mergeCell ref="P6:Q6"/>
    <mergeCell ref="B2:K2"/>
    <mergeCell ref="P2:Q2"/>
    <mergeCell ref="H4:I5"/>
    <mergeCell ref="J4:K5"/>
    <mergeCell ref="L4:M5"/>
    <mergeCell ref="N4:O5"/>
    <mergeCell ref="P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Conversion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2017-10-05T13:44:19Z</dcterms:modified>
</cp:coreProperties>
</file>